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Audit Report\5 years audit report excel one\"/>
    </mc:Choice>
  </mc:AlternateContent>
  <xr:revisionPtr revIDLastSave="0" documentId="13_ncr:1_{A274BF36-4F55-441A-81E4-FBB22B407062}" xr6:coauthVersionLast="45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4.1.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0" i="1" l="1"/>
  <c r="C52" i="1"/>
  <c r="C48" i="1"/>
  <c r="C55" i="1" s="1"/>
  <c r="C23" i="1" l="1"/>
  <c r="C22" i="1"/>
  <c r="C21" i="1"/>
  <c r="C18" i="1"/>
  <c r="C16" i="1"/>
  <c r="C32" i="1" l="1"/>
  <c r="C13" i="1" l="1"/>
</calcChain>
</file>

<file path=xl/sharedStrings.xml><?xml version="1.0" encoding="utf-8"?>
<sst xmlns="http://schemas.openxmlformats.org/spreadsheetml/2006/main" count="77" uniqueCount="42">
  <si>
    <t xml:space="preserve">4.1.2 Percentage of expenditure for infrastructure development and  augmentation excluding salary during the last five years </t>
  </si>
  <si>
    <t>Head of expenditure (for ex. capital expenditure)</t>
  </si>
  <si>
    <t>Item of expenditure (for ex. construction of building, purchase of new equipments, furniture and fixtures etc.)</t>
  </si>
  <si>
    <t>Amount 
(INR in Lakhs)</t>
  </si>
  <si>
    <t>Total</t>
  </si>
  <si>
    <t>2018-19</t>
  </si>
  <si>
    <t>2019-20</t>
  </si>
  <si>
    <t>2020-21</t>
  </si>
  <si>
    <t>2021-22</t>
  </si>
  <si>
    <t>2022-23</t>
  </si>
  <si>
    <t>Lab Running Expesnses</t>
  </si>
  <si>
    <t>CCTV &amp; Camera</t>
  </si>
  <si>
    <t>Computer &amp; Pheripherals</t>
  </si>
  <si>
    <t>Furniture &amp; Interiors</t>
  </si>
  <si>
    <t xml:space="preserve">Lab &amp; Other Equipments </t>
  </si>
  <si>
    <t xml:space="preserve">Land &amp; Building </t>
  </si>
  <si>
    <t>Split Ac</t>
  </si>
  <si>
    <t>Software</t>
  </si>
  <si>
    <t>Incubation Center expenses/Assets</t>
  </si>
  <si>
    <t>Books</t>
  </si>
  <si>
    <t>Interiors</t>
  </si>
  <si>
    <t>Projector</t>
  </si>
  <si>
    <t>Solar Tank with stand</t>
  </si>
  <si>
    <t>Sound System</t>
  </si>
  <si>
    <t>Water meter</t>
  </si>
  <si>
    <t>Workshop Tool Kit</t>
  </si>
  <si>
    <t>Chairs</t>
  </si>
  <si>
    <t>CCTV</t>
  </si>
  <si>
    <t>Telephone</t>
  </si>
  <si>
    <t>Canteen Equipment</t>
  </si>
  <si>
    <t>Fire Protection Cylinder</t>
  </si>
  <si>
    <t>Sports Equipment</t>
  </si>
  <si>
    <t>Stabilizer</t>
  </si>
  <si>
    <t>Computer &amp; Software</t>
  </si>
  <si>
    <t>Pipe Ladder</t>
  </si>
  <si>
    <t>Lab Running Expenses</t>
  </si>
  <si>
    <t>Power &amp; Fuel</t>
  </si>
  <si>
    <t>Building Renovation/construction works</t>
  </si>
  <si>
    <t>1,74,451.50</t>
  </si>
  <si>
    <t>17,65,801</t>
  </si>
  <si>
    <t>2,36,57,888</t>
  </si>
  <si>
    <t>2,56,87,433.5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</si>
</sst>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/>
    <xf numFmtId="0" fontId="0" fillId="0" borderId="3" xfId="0" applyBorder="1"/>
    <xf numFmtId="165" fontId="0" fillId="0" borderId="3" xfId="0" applyNumberFormat="1" applyBorder="1"/>
    <xf numFmtId="0" fontId="0" fillId="0" borderId="0" xfId="0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165" fontId="0" fillId="0" borderId="4" xfId="2" applyNumberFormat="1" applyFont="1" applyBorder="1"/>
    <xf numFmtId="0" fontId="0" fillId="0" borderId="5" xfId="0" applyBorder="1"/>
    <xf numFmtId="165" fontId="0" fillId="0" borderId="5" xfId="2" applyNumberFormat="1" applyFont="1" applyBorder="1"/>
    <xf numFmtId="165" fontId="0" fillId="0" borderId="5" xfId="1" applyNumberFormat="1" applyFont="1" applyBorder="1"/>
    <xf numFmtId="165" fontId="0" fillId="0" borderId="4" xfId="1" applyNumberFormat="1" applyFont="1" applyBorder="1"/>
    <xf numFmtId="0" fontId="0" fillId="0" borderId="6" xfId="0" applyBorder="1"/>
    <xf numFmtId="165" fontId="0" fillId="0" borderId="6" xfId="1" applyNumberFormat="1" applyFont="1" applyBorder="1"/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165" fontId="0" fillId="0" borderId="3" xfId="1" applyNumberFormat="1" applyFont="1" applyBorder="1"/>
    <xf numFmtId="165" fontId="0" fillId="0" borderId="3" xfId="1" applyNumberFormat="1" applyFont="1" applyBorder="1" applyAlignment="1">
      <alignment horizontal="right"/>
    </xf>
    <xf numFmtId="165" fontId="2" fillId="0" borderId="3" xfId="1" applyNumberFormat="1" applyFont="1" applyBorder="1" applyAlignment="1">
      <alignment horizontal="right"/>
    </xf>
  </cellXfs>
  <cellStyles count="4">
    <cellStyle name="Comma" xfId="1" builtinId="3"/>
    <cellStyle name="Comma 2" xfId="2" xr:uid="{B11148E4-45F1-4215-90CB-4F104AEA4F85}"/>
    <cellStyle name="Normal" xfId="0" builtinId="0"/>
    <cellStyle name="Percent 2" xfId="3" xr:uid="{37A6DD2A-B820-4580-BCFA-22A8D3A89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113" zoomScaleNormal="175" workbookViewId="0">
      <selection activeCell="C69" sqref="C69"/>
    </sheetView>
  </sheetViews>
  <sheetFormatPr defaultColWidth="36.28515625" defaultRowHeight="15" x14ac:dyDescent="0.25"/>
  <cols>
    <col min="1" max="1" width="24" customWidth="1"/>
    <col min="2" max="2" width="27.5703125" customWidth="1"/>
    <col min="3" max="3" width="37.140625" customWidth="1"/>
    <col min="4" max="4" width="17.42578125" customWidth="1"/>
    <col min="5" max="5" width="17.140625" customWidth="1"/>
    <col min="6" max="6" width="16.85546875" customWidth="1"/>
    <col min="7" max="7" width="16.7109375" customWidth="1"/>
    <col min="8" max="8" width="16.42578125" customWidth="1"/>
    <col min="9" max="9" width="19" customWidth="1"/>
  </cols>
  <sheetData>
    <row r="1" spans="1:9" ht="33.75" customHeight="1" x14ac:dyDescent="0.25">
      <c r="A1" s="19" t="s">
        <v>0</v>
      </c>
      <c r="B1" s="19"/>
      <c r="C1" s="19"/>
      <c r="D1" s="19"/>
      <c r="E1" s="1"/>
      <c r="F1" s="1"/>
      <c r="G1" s="1"/>
      <c r="H1" s="1"/>
      <c r="I1" s="1"/>
    </row>
    <row r="2" spans="1:9" ht="15.75" customHeight="1" x14ac:dyDescent="0.25">
      <c r="A2" s="18" t="s">
        <v>5</v>
      </c>
      <c r="B2" s="18"/>
      <c r="C2" s="18"/>
      <c r="D2" s="18"/>
      <c r="E2" s="2"/>
      <c r="F2" s="2"/>
      <c r="G2" s="2"/>
      <c r="H2" s="2"/>
      <c r="I2" s="2"/>
    </row>
    <row r="3" spans="1:9" ht="60" customHeight="1" x14ac:dyDescent="0.25">
      <c r="A3" s="3" t="s">
        <v>1</v>
      </c>
      <c r="B3" s="3" t="s">
        <v>2</v>
      </c>
      <c r="C3" s="3" t="s">
        <v>3</v>
      </c>
    </row>
    <row r="4" spans="1:9" x14ac:dyDescent="0.25">
      <c r="A4" s="4"/>
      <c r="B4" s="12" t="s">
        <v>10</v>
      </c>
      <c r="C4" s="13">
        <v>805627</v>
      </c>
    </row>
    <row r="5" spans="1:9" x14ac:dyDescent="0.25">
      <c r="A5" s="5"/>
      <c r="B5" s="10" t="s">
        <v>11</v>
      </c>
      <c r="C5" s="11">
        <v>354683</v>
      </c>
    </row>
    <row r="6" spans="1:9" x14ac:dyDescent="0.25">
      <c r="A6" s="5"/>
      <c r="B6" s="10" t="s">
        <v>12</v>
      </c>
      <c r="C6" s="11">
        <v>218469</v>
      </c>
    </row>
    <row r="7" spans="1:9" x14ac:dyDescent="0.25">
      <c r="A7" s="5"/>
      <c r="B7" s="10" t="s">
        <v>13</v>
      </c>
      <c r="C7" s="11">
        <v>591580</v>
      </c>
    </row>
    <row r="8" spans="1:9" x14ac:dyDescent="0.25">
      <c r="A8" s="5"/>
      <c r="B8" s="10" t="s">
        <v>14</v>
      </c>
      <c r="C8" s="11">
        <v>1332420</v>
      </c>
    </row>
    <row r="9" spans="1:9" x14ac:dyDescent="0.25">
      <c r="A9" s="5"/>
      <c r="B9" s="10" t="s">
        <v>15</v>
      </c>
      <c r="C9" s="11">
        <v>1884376</v>
      </c>
    </row>
    <row r="10" spans="1:9" x14ac:dyDescent="0.25">
      <c r="A10" s="5"/>
      <c r="B10" s="10" t="s">
        <v>16</v>
      </c>
      <c r="C10" s="11">
        <v>30000</v>
      </c>
    </row>
    <row r="11" spans="1:9" x14ac:dyDescent="0.25">
      <c r="A11" s="5"/>
      <c r="B11" s="10" t="s">
        <v>17</v>
      </c>
      <c r="C11" s="11">
        <v>23364</v>
      </c>
    </row>
    <row r="12" spans="1:9" x14ac:dyDescent="0.25">
      <c r="A12" s="5"/>
      <c r="B12" s="5"/>
      <c r="C12" s="5"/>
    </row>
    <row r="13" spans="1:9" x14ac:dyDescent="0.25">
      <c r="A13" s="20" t="s">
        <v>4</v>
      </c>
      <c r="B13" s="20"/>
      <c r="C13" s="6">
        <f>SUM(C4:C11)</f>
        <v>5240519</v>
      </c>
    </row>
    <row r="14" spans="1:9" x14ac:dyDescent="0.25">
      <c r="A14" s="18" t="s">
        <v>6</v>
      </c>
      <c r="B14" s="18"/>
      <c r="C14" s="18"/>
      <c r="D14" s="18"/>
    </row>
    <row r="15" spans="1:9" ht="75" x14ac:dyDescent="0.25">
      <c r="A15" s="3" t="s">
        <v>1</v>
      </c>
      <c r="B15" s="3" t="s">
        <v>2</v>
      </c>
      <c r="C15" s="3" t="s">
        <v>3</v>
      </c>
    </row>
    <row r="16" spans="1:9" x14ac:dyDescent="0.25">
      <c r="A16" s="4"/>
      <c r="B16" s="12" t="s">
        <v>10</v>
      </c>
      <c r="C16" s="14">
        <f>630089+77111</f>
        <v>707200</v>
      </c>
    </row>
    <row r="17" spans="1:3" s="7" customFormat="1" x14ac:dyDescent="0.25">
      <c r="A17" s="8"/>
      <c r="B17" s="10" t="s">
        <v>11</v>
      </c>
      <c r="C17" s="15">
        <v>32000</v>
      </c>
    </row>
    <row r="18" spans="1:3" s="7" customFormat="1" x14ac:dyDescent="0.25">
      <c r="A18" s="8"/>
      <c r="B18" s="10" t="s">
        <v>12</v>
      </c>
      <c r="C18" s="15">
        <f>1489176+141600</f>
        <v>1630776</v>
      </c>
    </row>
    <row r="19" spans="1:3" s="7" customFormat="1" x14ac:dyDescent="0.25">
      <c r="A19" s="8"/>
      <c r="B19" s="10" t="s">
        <v>13</v>
      </c>
      <c r="C19" s="15">
        <v>1461597</v>
      </c>
    </row>
    <row r="20" spans="1:3" s="7" customFormat="1" x14ac:dyDescent="0.25">
      <c r="A20" s="8"/>
      <c r="B20" s="10" t="s">
        <v>14</v>
      </c>
      <c r="C20" s="15">
        <v>1579264</v>
      </c>
    </row>
    <row r="21" spans="1:3" s="7" customFormat="1" x14ac:dyDescent="0.25">
      <c r="A21" s="8"/>
      <c r="B21" s="10" t="s">
        <v>15</v>
      </c>
      <c r="C21" s="15">
        <f>82500+18069670</f>
        <v>18152170</v>
      </c>
    </row>
    <row r="22" spans="1:3" x14ac:dyDescent="0.25">
      <c r="A22" s="5"/>
      <c r="B22" s="10" t="s">
        <v>16</v>
      </c>
      <c r="C22" s="15">
        <f>88375+61000+224000</f>
        <v>373375</v>
      </c>
    </row>
    <row r="23" spans="1:3" s="7" customFormat="1" x14ac:dyDescent="0.25">
      <c r="A23" s="9"/>
      <c r="B23" s="10" t="s">
        <v>18</v>
      </c>
      <c r="C23" s="15">
        <f>48521+70280+216058+190770+11900</f>
        <v>537529</v>
      </c>
    </row>
    <row r="24" spans="1:3" s="7" customFormat="1" x14ac:dyDescent="0.25">
      <c r="A24" s="9"/>
      <c r="B24" s="10" t="s">
        <v>19</v>
      </c>
      <c r="C24" s="15">
        <v>289169</v>
      </c>
    </row>
    <row r="25" spans="1:3" s="7" customFormat="1" x14ac:dyDescent="0.25">
      <c r="A25" s="9"/>
      <c r="B25" s="10" t="s">
        <v>20</v>
      </c>
      <c r="C25" s="15">
        <v>4775564</v>
      </c>
    </row>
    <row r="26" spans="1:3" s="7" customFormat="1" x14ac:dyDescent="0.25">
      <c r="A26" s="9"/>
      <c r="B26" s="10" t="s">
        <v>21</v>
      </c>
      <c r="C26" s="15">
        <v>15000</v>
      </c>
    </row>
    <row r="27" spans="1:3" s="7" customFormat="1" x14ac:dyDescent="0.25">
      <c r="A27" s="9"/>
      <c r="B27" s="10" t="s">
        <v>22</v>
      </c>
      <c r="C27" s="15">
        <v>35500</v>
      </c>
    </row>
    <row r="28" spans="1:3" s="7" customFormat="1" x14ac:dyDescent="0.25">
      <c r="A28" s="9"/>
      <c r="B28" s="10" t="s">
        <v>23</v>
      </c>
      <c r="C28" s="15">
        <v>116840</v>
      </c>
    </row>
    <row r="29" spans="1:3" s="7" customFormat="1" x14ac:dyDescent="0.25">
      <c r="A29" s="9"/>
      <c r="B29" s="10" t="s">
        <v>24</v>
      </c>
      <c r="C29" s="15">
        <v>41134</v>
      </c>
    </row>
    <row r="30" spans="1:3" s="7" customFormat="1" x14ac:dyDescent="0.25">
      <c r="A30" s="9"/>
      <c r="B30" s="16" t="s">
        <v>25</v>
      </c>
      <c r="C30" s="17">
        <v>13000</v>
      </c>
    </row>
    <row r="31" spans="1:3" x14ac:dyDescent="0.25">
      <c r="A31" s="5"/>
      <c r="B31" s="5"/>
      <c r="C31" s="6"/>
    </row>
    <row r="32" spans="1:3" x14ac:dyDescent="0.25">
      <c r="A32" s="20" t="s">
        <v>4</v>
      </c>
      <c r="B32" s="20"/>
      <c r="C32" s="6">
        <f>SUM(C16:C30)</f>
        <v>29760118</v>
      </c>
    </row>
    <row r="34" spans="1:4" x14ac:dyDescent="0.25">
      <c r="A34" s="18" t="s">
        <v>7</v>
      </c>
      <c r="B34" s="18"/>
      <c r="C34" s="18"/>
      <c r="D34" s="18"/>
    </row>
    <row r="35" spans="1:4" ht="75" x14ac:dyDescent="0.25">
      <c r="A35" s="3" t="s">
        <v>1</v>
      </c>
      <c r="B35" s="3" t="s">
        <v>2</v>
      </c>
      <c r="C35" s="3" t="s">
        <v>3</v>
      </c>
    </row>
    <row r="36" spans="1:4" x14ac:dyDescent="0.25">
      <c r="A36" s="4"/>
      <c r="B36" s="12" t="s">
        <v>10</v>
      </c>
      <c r="C36" s="14">
        <v>387078</v>
      </c>
    </row>
    <row r="37" spans="1:4" x14ac:dyDescent="0.25">
      <c r="A37" s="5"/>
      <c r="B37" s="10" t="s">
        <v>26</v>
      </c>
      <c r="C37" s="15">
        <v>63720</v>
      </c>
    </row>
    <row r="38" spans="1:4" s="7" customFormat="1" x14ac:dyDescent="0.25">
      <c r="A38" s="9"/>
      <c r="B38" s="10" t="s">
        <v>12</v>
      </c>
      <c r="C38" s="15">
        <v>445847</v>
      </c>
    </row>
    <row r="39" spans="1:4" x14ac:dyDescent="0.25">
      <c r="A39" s="5"/>
      <c r="B39" s="5"/>
      <c r="C39" s="5"/>
    </row>
    <row r="40" spans="1:4" x14ac:dyDescent="0.25">
      <c r="A40" s="20" t="s">
        <v>4</v>
      </c>
      <c r="B40" s="20"/>
      <c r="C40" s="6">
        <f>SUM(C36:C38)</f>
        <v>896645</v>
      </c>
    </row>
    <row r="42" spans="1:4" x14ac:dyDescent="0.25">
      <c r="A42" s="18" t="s">
        <v>8</v>
      </c>
      <c r="B42" s="18"/>
      <c r="C42" s="18"/>
      <c r="D42" s="18"/>
    </row>
    <row r="43" spans="1:4" ht="75" x14ac:dyDescent="0.25">
      <c r="A43" s="3" t="s">
        <v>1</v>
      </c>
      <c r="B43" s="3" t="s">
        <v>2</v>
      </c>
      <c r="C43" s="3" t="s">
        <v>3</v>
      </c>
    </row>
    <row r="44" spans="1:4" x14ac:dyDescent="0.25">
      <c r="A44" s="4"/>
      <c r="B44" s="12" t="s">
        <v>27</v>
      </c>
      <c r="C44" s="14">
        <v>9840</v>
      </c>
    </row>
    <row r="45" spans="1:4" x14ac:dyDescent="0.25">
      <c r="A45" s="5"/>
      <c r="B45" s="10" t="s">
        <v>28</v>
      </c>
      <c r="C45" s="15">
        <v>1079</v>
      </c>
    </row>
    <row r="46" spans="1:4" s="7" customFormat="1" x14ac:dyDescent="0.25">
      <c r="A46" s="9"/>
      <c r="B46" s="10" t="s">
        <v>29</v>
      </c>
      <c r="C46" s="15">
        <v>13914</v>
      </c>
    </row>
    <row r="47" spans="1:4" s="7" customFormat="1" x14ac:dyDescent="0.25">
      <c r="A47" s="9"/>
      <c r="B47" s="10" t="s">
        <v>30</v>
      </c>
      <c r="C47" s="15">
        <v>17228</v>
      </c>
    </row>
    <row r="48" spans="1:4" s="7" customFormat="1" x14ac:dyDescent="0.25">
      <c r="A48" s="9"/>
      <c r="B48" s="10" t="s">
        <v>31</v>
      </c>
      <c r="C48" s="15">
        <f>20428+2800</f>
        <v>23228</v>
      </c>
    </row>
    <row r="49" spans="1:4" s="7" customFormat="1" x14ac:dyDescent="0.25">
      <c r="A49" s="9"/>
      <c r="B49" s="10" t="s">
        <v>32</v>
      </c>
      <c r="C49" s="15">
        <v>993</v>
      </c>
    </row>
    <row r="50" spans="1:4" s="7" customFormat="1" x14ac:dyDescent="0.25">
      <c r="A50" s="9"/>
      <c r="B50" s="10" t="s">
        <v>33</v>
      </c>
      <c r="C50" s="15">
        <v>93366</v>
      </c>
    </row>
    <row r="51" spans="1:4" s="7" customFormat="1" x14ac:dyDescent="0.25">
      <c r="A51" s="9"/>
      <c r="B51" s="10" t="s">
        <v>34</v>
      </c>
      <c r="C51" s="15">
        <v>2000</v>
      </c>
    </row>
    <row r="52" spans="1:4" s="7" customFormat="1" x14ac:dyDescent="0.25">
      <c r="A52" s="9"/>
      <c r="B52" s="10" t="s">
        <v>35</v>
      </c>
      <c r="C52" s="15">
        <f>39872+14552+1564+620814</f>
        <v>676802</v>
      </c>
    </row>
    <row r="53" spans="1:4" s="7" customFormat="1" x14ac:dyDescent="0.25">
      <c r="A53" s="9"/>
      <c r="B53" s="10" t="s">
        <v>36</v>
      </c>
      <c r="C53" s="15">
        <v>1042946</v>
      </c>
    </row>
    <row r="54" spans="1:4" x14ac:dyDescent="0.25">
      <c r="A54" s="5"/>
      <c r="B54" s="5"/>
      <c r="C54" s="5"/>
    </row>
    <row r="55" spans="1:4" x14ac:dyDescent="0.25">
      <c r="A55" s="20" t="s">
        <v>4</v>
      </c>
      <c r="B55" s="20"/>
      <c r="C55" s="6">
        <f>SUM(C44:C53)</f>
        <v>1881396</v>
      </c>
    </row>
    <row r="57" spans="1:4" x14ac:dyDescent="0.25">
      <c r="A57" s="18" t="s">
        <v>9</v>
      </c>
      <c r="B57" s="18"/>
      <c r="C57" s="18"/>
      <c r="D57" s="18"/>
    </row>
    <row r="58" spans="1:4" ht="75" x14ac:dyDescent="0.25">
      <c r="A58" s="3" t="s">
        <v>1</v>
      </c>
      <c r="B58" s="3" t="s">
        <v>2</v>
      </c>
      <c r="C58" s="3" t="s">
        <v>3</v>
      </c>
    </row>
    <row r="59" spans="1:4" x14ac:dyDescent="0.25">
      <c r="A59" s="4"/>
      <c r="B59" s="9" t="s">
        <v>27</v>
      </c>
      <c r="C59" s="22">
        <v>3762</v>
      </c>
    </row>
    <row r="60" spans="1:4" x14ac:dyDescent="0.25">
      <c r="A60" s="5"/>
      <c r="B60" s="9" t="s">
        <v>28</v>
      </c>
      <c r="C60" s="22">
        <v>1965</v>
      </c>
    </row>
    <row r="61" spans="1:4" s="7" customFormat="1" x14ac:dyDescent="0.25">
      <c r="A61" s="9"/>
      <c r="B61" s="9" t="s">
        <v>29</v>
      </c>
      <c r="C61" s="23" t="s">
        <v>38</v>
      </c>
    </row>
    <row r="62" spans="1:4" x14ac:dyDescent="0.25">
      <c r="A62" s="5"/>
      <c r="B62" s="9" t="s">
        <v>30</v>
      </c>
      <c r="C62" s="22">
        <v>13179.6</v>
      </c>
    </row>
    <row r="63" spans="1:4" s="7" customFormat="1" x14ac:dyDescent="0.25">
      <c r="A63" s="9"/>
      <c r="B63" s="9" t="s">
        <v>31</v>
      </c>
      <c r="C63" s="22">
        <v>49146</v>
      </c>
    </row>
    <row r="64" spans="1:4" s="7" customFormat="1" x14ac:dyDescent="0.25">
      <c r="A64" s="9"/>
      <c r="B64" s="9" t="s">
        <v>32</v>
      </c>
      <c r="C64" s="22"/>
    </row>
    <row r="65" spans="1:3" x14ac:dyDescent="0.25">
      <c r="A65" s="5"/>
      <c r="B65" s="9" t="s">
        <v>33</v>
      </c>
      <c r="C65" s="22">
        <v>21240</v>
      </c>
    </row>
    <row r="66" spans="1:3" x14ac:dyDescent="0.25">
      <c r="A66" s="5"/>
      <c r="B66" s="9" t="s">
        <v>34</v>
      </c>
      <c r="C66" s="22"/>
    </row>
    <row r="67" spans="1:3" s="7" customFormat="1" x14ac:dyDescent="0.25">
      <c r="A67" s="9"/>
      <c r="B67" s="9" t="s">
        <v>35</v>
      </c>
      <c r="C67" s="22"/>
    </row>
    <row r="68" spans="1:3" s="7" customFormat="1" x14ac:dyDescent="0.25">
      <c r="A68" s="9"/>
      <c r="B68" s="9" t="s">
        <v>36</v>
      </c>
      <c r="C68" s="23" t="s">
        <v>39</v>
      </c>
    </row>
    <row r="69" spans="1:3" s="7" customFormat="1" ht="45" x14ac:dyDescent="0.25">
      <c r="A69" s="9"/>
      <c r="B69" s="21" t="s">
        <v>37</v>
      </c>
      <c r="C69" s="23" t="s">
        <v>40</v>
      </c>
    </row>
    <row r="70" spans="1:3" x14ac:dyDescent="0.25">
      <c r="A70" s="20" t="s">
        <v>4</v>
      </c>
      <c r="B70" s="20"/>
      <c r="C70" s="24" t="s">
        <v>41</v>
      </c>
    </row>
  </sheetData>
  <mergeCells count="11">
    <mergeCell ref="A40:B40"/>
    <mergeCell ref="A42:D42"/>
    <mergeCell ref="A55:B55"/>
    <mergeCell ref="A57:D57"/>
    <mergeCell ref="A70:B70"/>
    <mergeCell ref="A34:D34"/>
    <mergeCell ref="A1:D1"/>
    <mergeCell ref="A2:D2"/>
    <mergeCell ref="A13:B13"/>
    <mergeCell ref="A14:D14"/>
    <mergeCell ref="A32:B3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QMS</dc:creator>
  <cp:lastModifiedBy>CIVIL-DEPT</cp:lastModifiedBy>
  <dcterms:created xsi:type="dcterms:W3CDTF">2023-10-19T05:21:30Z</dcterms:created>
  <dcterms:modified xsi:type="dcterms:W3CDTF">2024-05-22T05:35:57Z</dcterms:modified>
</cp:coreProperties>
</file>